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H23" i="1" l="1"/>
  <c r="C35" i="1" l="1"/>
  <c r="E35" i="1"/>
  <c r="E34" i="1"/>
  <c r="B34" i="1"/>
  <c r="D35" i="1"/>
  <c r="B35" i="1"/>
  <c r="G6" i="1" l="1"/>
  <c r="E24" i="1"/>
</calcChain>
</file>

<file path=xl/sharedStrings.xml><?xml version="1.0" encoding="utf-8"?>
<sst xmlns="http://schemas.openxmlformats.org/spreadsheetml/2006/main" count="79" uniqueCount="72">
  <si>
    <t>NOMBRE DE DISPOSITIVO</t>
  </si>
  <si>
    <t>CONECTIVIDAD</t>
  </si>
  <si>
    <t>5564nunes</t>
  </si>
  <si>
    <t>192.168.10.1</t>
  </si>
  <si>
    <t>192.168.10.4</t>
  </si>
  <si>
    <t>admin</t>
  </si>
  <si>
    <t>CLIENTE</t>
  </si>
  <si>
    <t>MIKROTIK</t>
  </si>
  <si>
    <t>192.168.10.5</t>
  </si>
  <si>
    <t>192.168.10.6</t>
  </si>
  <si>
    <t>PC_JOSELNUNESG</t>
  </si>
  <si>
    <t xml:space="preserve"> RED EXTERNA</t>
  </si>
  <si>
    <t>ENGANCHATE_2.4G/1</t>
  </si>
  <si>
    <t>ENGANCHATE_5G/1</t>
  </si>
  <si>
    <t>CLAVE DE USUARIO</t>
  </si>
  <si>
    <t>USUARIO/CLAVE</t>
  </si>
  <si>
    <t>NUNES0011</t>
  </si>
  <si>
    <t>00:25:9C:F6:63:CF</t>
  </si>
  <si>
    <t>192.168.10.7</t>
  </si>
  <si>
    <t>CPE_220/CLIENTE 1</t>
  </si>
  <si>
    <t>192.168.10.101</t>
  </si>
  <si>
    <t>RED/ACCES POINT</t>
  </si>
  <si>
    <t>192.168.10.102</t>
  </si>
  <si>
    <t>192.168.10.103</t>
  </si>
  <si>
    <t>192.168.10.104</t>
  </si>
  <si>
    <t>cpe_cliente</t>
  </si>
  <si>
    <t>estacion_ap</t>
  </si>
  <si>
    <t>LAN 16</t>
  </si>
  <si>
    <t>AP_220_2.4G/1</t>
  </si>
  <si>
    <t>CLIENTE 1: JOSE LUIS</t>
  </si>
  <si>
    <t>LAN 2 SWITCH</t>
  </si>
  <si>
    <t>ESTACION_AP_220_1</t>
  </si>
  <si>
    <t>AP_510_5G/1</t>
  </si>
  <si>
    <t>LAN 3 SWITCH</t>
  </si>
  <si>
    <t>AP_220_2.4G/2</t>
  </si>
  <si>
    <t>LAN 4 SWITCH</t>
  </si>
  <si>
    <t>AP_510_5G/2</t>
  </si>
  <si>
    <t>LAN 5 SWITCH</t>
  </si>
  <si>
    <t>LAN 1 SWITCH</t>
  </si>
  <si>
    <t>192.168.10.3</t>
  </si>
  <si>
    <t>IP/AP</t>
  </si>
  <si>
    <t>MAC/ROUTER</t>
  </si>
  <si>
    <t>ESTACION_AP_510_1</t>
  </si>
  <si>
    <t>NUNES2233</t>
  </si>
  <si>
    <t>IP/ROUTER/CLIENTE</t>
  </si>
  <si>
    <t>CPE/CLIENTE</t>
  </si>
  <si>
    <t>RED_CONECTADO</t>
  </si>
  <si>
    <t>IP_ASIGNADA</t>
  </si>
  <si>
    <t>NUNES4455</t>
  </si>
  <si>
    <t>ESTACION_AP_220_2</t>
  </si>
  <si>
    <t>NOMBRE_RED_WIFI</t>
  </si>
  <si>
    <t>ENGANCHATE_2.4G/2</t>
  </si>
  <si>
    <t>ESTACION_AP_510_2</t>
  </si>
  <si>
    <t>ENGANCHATE_5G/2</t>
  </si>
  <si>
    <t xml:space="preserve">TOTAL_MEGAS_OCUPADOS: </t>
  </si>
  <si>
    <t>PLAN_MEGAS</t>
  </si>
  <si>
    <t>NUNES6677</t>
  </si>
  <si>
    <t>192.168.10.254</t>
  </si>
  <si>
    <t>CLIENTE 2:</t>
  </si>
  <si>
    <t>CLIENTE 3:</t>
  </si>
  <si>
    <t>CLIENTE 4:</t>
  </si>
  <si>
    <t>REUSO_POR_CLIENTE</t>
  </si>
  <si>
    <t>REUSO_POR_PLAN</t>
  </si>
  <si>
    <t>PLAN_5MB</t>
  </si>
  <si>
    <t>PLAN_10MB</t>
  </si>
  <si>
    <t>PLANES_MEGAS 4:1</t>
  </si>
  <si>
    <t>DOWN</t>
  </si>
  <si>
    <t>UP</t>
  </si>
  <si>
    <t>LAN 16 SWITCH</t>
  </si>
  <si>
    <t xml:space="preserve">‎C8:9C:DC:81:7C:4F </t>
  </si>
  <si>
    <t>PLAN_15MB</t>
  </si>
  <si>
    <t xml:space="preserve">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</si>
</sst>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Bs.S&quot;\ #,##0.00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0" fontId="7" fillId="5" borderId="3" applyNumberFormat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2" fontId="0" fillId="0" borderId="0" xfId="0" applyNumberFormat="1"/>
    <xf numFmtId="0" fontId="6" fillId="4" borderId="2" xfId="4"/>
    <xf numFmtId="0" fontId="3" fillId="8" borderId="0" xfId="8"/>
    <xf numFmtId="0" fontId="3" fillId="7" borderId="0" xfId="7"/>
    <xf numFmtId="0" fontId="3" fillId="7" borderId="0" xfId="7" applyAlignment="1">
      <alignment horizontal="left"/>
    </xf>
    <xf numFmtId="0" fontId="0" fillId="7" borderId="0" xfId="7" applyFont="1"/>
    <xf numFmtId="0" fontId="6" fillId="4" borderId="2" xfId="4" applyAlignment="1">
      <alignment horizontal="center"/>
    </xf>
    <xf numFmtId="0" fontId="9" fillId="3" borderId="1" xfId="3" applyFont="1" applyAlignment="1">
      <alignment horizontal="center"/>
    </xf>
    <xf numFmtId="0" fontId="7" fillId="5" borderId="3" xfId="5" applyAlignment="1">
      <alignment horizontal="center"/>
    </xf>
    <xf numFmtId="0" fontId="3" fillId="8" borderId="0" xfId="8" applyNumberFormat="1" applyAlignment="1">
      <alignment horizontal="center"/>
    </xf>
    <xf numFmtId="0" fontId="3" fillId="6" borderId="0" xfId="6" applyAlignment="1">
      <alignment horizontal="center"/>
    </xf>
    <xf numFmtId="0" fontId="3" fillId="8" borderId="0" xfId="8" applyAlignment="1">
      <alignment horizontal="center"/>
    </xf>
    <xf numFmtId="164" fontId="3" fillId="8" borderId="0" xfId="8" applyNumberFormat="1" applyAlignment="1">
      <alignment horizontal="center"/>
    </xf>
    <xf numFmtId="0" fontId="0" fillId="8" borderId="0" xfId="8" applyFont="1" applyAlignment="1">
      <alignment horizontal="center"/>
    </xf>
    <xf numFmtId="2" fontId="3" fillId="8" borderId="0" xfId="8" applyNumberFormat="1" applyAlignment="1">
      <alignment horizontal="center"/>
    </xf>
    <xf numFmtId="0" fontId="8" fillId="2" borderId="0" xfId="2" applyFont="1" applyAlignment="1">
      <alignment horizontal="center"/>
    </xf>
    <xf numFmtId="0" fontId="3" fillId="9" borderId="0" xfId="9" applyAlignment="1">
      <alignment horizontal="center"/>
    </xf>
    <xf numFmtId="0" fontId="9" fillId="3" borderId="1" xfId="3" applyNumberFormat="1" applyFont="1" applyAlignment="1">
      <alignment horizontal="center"/>
    </xf>
    <xf numFmtId="0" fontId="3" fillId="6" borderId="0" xfId="6"/>
    <xf numFmtId="0" fontId="7" fillId="5" borderId="4" xfId="5" applyBorder="1" applyAlignment="1">
      <alignment horizontal="center"/>
    </xf>
    <xf numFmtId="0" fontId="7" fillId="5" borderId="3" xfId="5" applyAlignment="1">
      <alignment horizontal="center"/>
    </xf>
    <xf numFmtId="0" fontId="2" fillId="0" borderId="0" xfId="1" applyFont="1" applyAlignment="1">
      <alignment horizontal="center"/>
    </xf>
    <xf numFmtId="0" fontId="7" fillId="5" borderId="3" xfId="5" applyAlignment="1">
      <alignment horizontal="center"/>
    </xf>
  </cellXfs>
  <cellStyles count="10">
    <cellStyle name="40% - Énfasis1" xfId="6" builtinId="31"/>
    <cellStyle name="40% - Énfasis2" xfId="7" builtinId="35"/>
    <cellStyle name="40% - Énfasis4" xfId="9" builtinId="43"/>
    <cellStyle name="40% - Énfasis6" xfId="8" builtinId="51"/>
    <cellStyle name="Celda de comprobación" xfId="5" builtinId="23"/>
    <cellStyle name="Entrada" xfId="3" builtinId="20"/>
    <cellStyle name="Neutral" xfId="2" builtinId="28"/>
    <cellStyle name="Normal" xfId="0" builtinId="0"/>
    <cellStyle name="Salida" xfId="4" builtinId="21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6" workbookViewId="0">
      <selection activeCell="E7" sqref="E7"/>
    </sheetView>
  </sheetViews>
  <sheetFormatPr baseColWidth="10" defaultRowHeight="15" x14ac:dyDescent="0.25"/>
  <cols>
    <col min="1" max="1" width="24" customWidth="1"/>
    <col min="2" max="2" width="20.140625" customWidth="1"/>
    <col min="3" max="3" width="20.7109375" customWidth="1"/>
    <col min="4" max="4" width="21" customWidth="1"/>
    <col min="5" max="5" width="22.85546875" customWidth="1"/>
    <col min="6" max="6" width="20.85546875" customWidth="1"/>
    <col min="7" max="7" width="27.140625" customWidth="1"/>
    <col min="8" max="8" width="18" customWidth="1"/>
    <col min="9" max="9" width="13.42578125" customWidth="1"/>
    <col min="10" max="10" width="16.85546875" customWidth="1"/>
  </cols>
  <sheetData>
    <row r="1" spans="1:8" x14ac:dyDescent="0.25">
      <c r="A1" s="1"/>
      <c r="B1" s="1"/>
    </row>
    <row r="2" spans="1:8" ht="23.25" x14ac:dyDescent="0.35">
      <c r="A2" s="2"/>
      <c r="B2" s="2"/>
      <c r="C2" s="24" t="s">
        <v>11</v>
      </c>
      <c r="D2" s="24"/>
      <c r="E2" s="24"/>
      <c r="F2" s="24"/>
      <c r="G2" s="24"/>
      <c r="H2" s="24"/>
    </row>
    <row r="4" spans="1:8" x14ac:dyDescent="0.25">
      <c r="A4" s="4" t="s">
        <v>0</v>
      </c>
      <c r="B4" s="9" t="s">
        <v>1</v>
      </c>
      <c r="C4" s="9" t="s">
        <v>40</v>
      </c>
      <c r="D4" s="10" t="s">
        <v>6</v>
      </c>
      <c r="E4" s="10" t="s">
        <v>41</v>
      </c>
      <c r="F4" s="10" t="s">
        <v>44</v>
      </c>
      <c r="G4" s="10" t="s">
        <v>21</v>
      </c>
      <c r="H4" s="10" t="s">
        <v>55</v>
      </c>
    </row>
    <row r="5" spans="1:8" x14ac:dyDescent="0.25">
      <c r="A5" s="13" t="s">
        <v>7</v>
      </c>
      <c r="B5" s="13" t="s">
        <v>38</v>
      </c>
      <c r="C5" s="13" t="s">
        <v>3</v>
      </c>
      <c r="D5" s="16" t="s">
        <v>10</v>
      </c>
      <c r="E5" s="16" t="s">
        <v>69</v>
      </c>
      <c r="F5" s="16" t="s">
        <v>57</v>
      </c>
      <c r="G5" s="16" t="s">
        <v>68</v>
      </c>
      <c r="H5" s="14">
        <v>10</v>
      </c>
    </row>
    <row r="6" spans="1:8" x14ac:dyDescent="0.25">
      <c r="A6" s="13" t="s">
        <v>36</v>
      </c>
      <c r="B6" s="13" t="s">
        <v>37</v>
      </c>
      <c r="C6" s="13" t="s">
        <v>39</v>
      </c>
      <c r="D6" s="14" t="s">
        <v>29</v>
      </c>
      <c r="E6" s="14" t="s">
        <v>17</v>
      </c>
      <c r="F6" s="15" t="s">
        <v>20</v>
      </c>
      <c r="G6" s="16" t="str">
        <f>C27</f>
        <v>ENGANCHATE_2.4G/1</v>
      </c>
      <c r="H6" s="12">
        <v>5</v>
      </c>
    </row>
    <row r="7" spans="1:8" x14ac:dyDescent="0.25">
      <c r="A7" s="13" t="s">
        <v>34</v>
      </c>
      <c r="B7" s="13" t="s">
        <v>35</v>
      </c>
      <c r="C7" s="13" t="s">
        <v>4</v>
      </c>
      <c r="D7" s="16" t="s">
        <v>58</v>
      </c>
      <c r="E7" s="14"/>
      <c r="F7" s="17" t="s">
        <v>22</v>
      </c>
      <c r="G7" s="14"/>
      <c r="H7" s="5"/>
    </row>
    <row r="8" spans="1:8" x14ac:dyDescent="0.25">
      <c r="A8" s="13" t="s">
        <v>32</v>
      </c>
      <c r="B8" s="13" t="s">
        <v>33</v>
      </c>
      <c r="C8" s="13" t="s">
        <v>8</v>
      </c>
      <c r="D8" s="16" t="s">
        <v>59</v>
      </c>
      <c r="E8" s="14"/>
      <c r="F8" s="17" t="s">
        <v>23</v>
      </c>
      <c r="G8" s="14"/>
      <c r="H8" s="14"/>
    </row>
    <row r="9" spans="1:8" x14ac:dyDescent="0.25">
      <c r="A9" s="13" t="s">
        <v>28</v>
      </c>
      <c r="B9" s="13" t="s">
        <v>30</v>
      </c>
      <c r="C9" s="13" t="s">
        <v>9</v>
      </c>
      <c r="D9" s="16" t="s">
        <v>60</v>
      </c>
      <c r="E9" s="14"/>
      <c r="F9" s="17" t="s">
        <v>24</v>
      </c>
      <c r="G9" s="14"/>
      <c r="H9" s="5"/>
    </row>
    <row r="10" spans="1:8" x14ac:dyDescent="0.25">
      <c r="A10" s="3"/>
      <c r="G10" s="3"/>
    </row>
    <row r="11" spans="1:8" x14ac:dyDescent="0.25">
      <c r="A11" s="3"/>
      <c r="G11" s="3"/>
    </row>
    <row r="12" spans="1:8" x14ac:dyDescent="0.25">
      <c r="A12" s="3"/>
      <c r="G12" s="3"/>
    </row>
    <row r="13" spans="1:8" x14ac:dyDescent="0.25">
      <c r="A13" s="3"/>
      <c r="G13" s="3"/>
    </row>
    <row r="14" spans="1:8" x14ac:dyDescent="0.25">
      <c r="A14" s="3"/>
      <c r="G14" s="3"/>
    </row>
    <row r="15" spans="1:8" x14ac:dyDescent="0.25">
      <c r="A15" s="3"/>
      <c r="G15" s="3"/>
    </row>
    <row r="16" spans="1:8" x14ac:dyDescent="0.25">
      <c r="A16" s="3"/>
      <c r="G16" s="3"/>
    </row>
    <row r="17" spans="1:8" x14ac:dyDescent="0.25">
      <c r="A17" s="3"/>
      <c r="G17" s="3"/>
    </row>
    <row r="18" spans="1:8" x14ac:dyDescent="0.25">
      <c r="A18" s="3"/>
      <c r="G18" s="3"/>
    </row>
    <row r="19" spans="1:8" x14ac:dyDescent="0.25">
      <c r="A19" s="3"/>
      <c r="G19" s="3"/>
    </row>
    <row r="20" spans="1:8" x14ac:dyDescent="0.25">
      <c r="G20" s="3"/>
    </row>
    <row r="21" spans="1:8" x14ac:dyDescent="0.25">
      <c r="G21" s="3"/>
    </row>
    <row r="22" spans="1:8" ht="15.75" thickBot="1" x14ac:dyDescent="0.3">
      <c r="A22" s="3" t="s">
        <v>57</v>
      </c>
      <c r="B22" t="s">
        <v>10</v>
      </c>
      <c r="C22" t="s">
        <v>27</v>
      </c>
    </row>
    <row r="23" spans="1:8" ht="16.5" thickTop="1" thickBot="1" x14ac:dyDescent="0.3">
      <c r="A23" s="11" t="s">
        <v>15</v>
      </c>
      <c r="B23" s="11" t="s">
        <v>14</v>
      </c>
      <c r="C23" s="11" t="s">
        <v>50</v>
      </c>
      <c r="D23" s="9" t="s">
        <v>45</v>
      </c>
      <c r="E23" s="9" t="s">
        <v>46</v>
      </c>
      <c r="F23" s="9" t="s">
        <v>47</v>
      </c>
      <c r="G23" s="10" t="s">
        <v>54</v>
      </c>
      <c r="H23" s="20">
        <f>H5+H6+H7+H8+H9</f>
        <v>15</v>
      </c>
    </row>
    <row r="24" spans="1:8" ht="15.75" thickTop="1" x14ac:dyDescent="0.25">
      <c r="A24" s="6" t="s">
        <v>5</v>
      </c>
      <c r="B24" s="7">
        <v>5564</v>
      </c>
      <c r="C24" s="8" t="s">
        <v>7</v>
      </c>
      <c r="D24" s="18" t="s">
        <v>19</v>
      </c>
      <c r="E24" s="18" t="str">
        <f>C27</f>
        <v>ENGANCHATE_2.4G/1</v>
      </c>
      <c r="F24" s="18" t="s">
        <v>18</v>
      </c>
    </row>
    <row r="25" spans="1:8" x14ac:dyDescent="0.25">
      <c r="A25" s="6" t="s">
        <v>26</v>
      </c>
      <c r="B25" s="6" t="s">
        <v>2</v>
      </c>
      <c r="C25" s="6"/>
      <c r="D25" s="18"/>
      <c r="E25" s="18"/>
      <c r="F25" s="18"/>
    </row>
    <row r="26" spans="1:8" x14ac:dyDescent="0.25">
      <c r="A26" s="6" t="s">
        <v>25</v>
      </c>
      <c r="B26" s="6" t="s">
        <v>2</v>
      </c>
      <c r="C26" s="6"/>
      <c r="D26" s="18"/>
      <c r="E26" s="18"/>
      <c r="F26" s="18"/>
    </row>
    <row r="27" spans="1:8" x14ac:dyDescent="0.25">
      <c r="A27" s="6" t="s">
        <v>16</v>
      </c>
      <c r="B27" s="6" t="s">
        <v>31</v>
      </c>
      <c r="C27" s="8" t="s">
        <v>12</v>
      </c>
      <c r="D27" s="18"/>
      <c r="E27" s="18"/>
      <c r="F27" s="18"/>
    </row>
    <row r="28" spans="1:8" x14ac:dyDescent="0.25">
      <c r="A28" s="6" t="s">
        <v>43</v>
      </c>
      <c r="B28" s="6" t="s">
        <v>42</v>
      </c>
      <c r="C28" s="8" t="s">
        <v>13</v>
      </c>
      <c r="D28" s="18"/>
      <c r="E28" s="18"/>
      <c r="F28" s="18"/>
    </row>
    <row r="29" spans="1:8" x14ac:dyDescent="0.25">
      <c r="A29" s="6" t="s">
        <v>48</v>
      </c>
      <c r="B29" s="6" t="s">
        <v>49</v>
      </c>
      <c r="C29" s="8" t="s">
        <v>51</v>
      </c>
      <c r="D29" s="18"/>
      <c r="E29" s="18"/>
      <c r="F29" s="18"/>
    </row>
    <row r="30" spans="1:8" x14ac:dyDescent="0.25">
      <c r="A30" s="8" t="s">
        <v>56</v>
      </c>
      <c r="B30" s="6" t="s">
        <v>52</v>
      </c>
      <c r="C30" s="8" t="s">
        <v>53</v>
      </c>
      <c r="D30" s="19"/>
      <c r="E30" s="19"/>
      <c r="F30" s="19"/>
    </row>
    <row r="31" spans="1:8" ht="15.75" thickBot="1" x14ac:dyDescent="0.3"/>
    <row r="32" spans="1:8" ht="16.5" thickTop="1" thickBot="1" x14ac:dyDescent="0.3">
      <c r="B32" s="25" t="s">
        <v>63</v>
      </c>
      <c r="C32" s="25"/>
      <c r="D32" s="25" t="s">
        <v>64</v>
      </c>
      <c r="E32" s="25"/>
      <c r="F32" s="25" t="s">
        <v>70</v>
      </c>
      <c r="G32" s="25"/>
    </row>
    <row r="33" spans="1:7" ht="16.5" thickTop="1" thickBot="1" x14ac:dyDescent="0.3">
      <c r="A33" s="11" t="s">
        <v>65</v>
      </c>
      <c r="B33" s="11" t="s">
        <v>66</v>
      </c>
      <c r="C33" s="22" t="s">
        <v>67</v>
      </c>
      <c r="D33" s="11" t="s">
        <v>66</v>
      </c>
      <c r="E33" s="11" t="s">
        <v>67</v>
      </c>
      <c r="F33" s="23" t="s">
        <v>66</v>
      </c>
      <c r="G33" s="23" t="s">
        <v>71</v>
      </c>
    </row>
    <row r="34" spans="1:7" ht="15.75" thickTop="1" x14ac:dyDescent="0.25">
      <c r="A34" s="21" t="s">
        <v>62</v>
      </c>
      <c r="B34" s="14">
        <f>1024*5</f>
        <v>5120</v>
      </c>
      <c r="C34" s="14">
        <v>1024</v>
      </c>
      <c r="D34" s="14">
        <v>10240</v>
      </c>
      <c r="E34" s="14">
        <f>1024*2</f>
        <v>2048</v>
      </c>
      <c r="F34" s="14">
        <v>15360</v>
      </c>
      <c r="G34" s="14">
        <v>3072</v>
      </c>
    </row>
    <row r="35" spans="1:7" x14ac:dyDescent="0.25">
      <c r="A35" s="21" t="s">
        <v>61</v>
      </c>
      <c r="B35" s="14">
        <f>B34/4</f>
        <v>1280</v>
      </c>
      <c r="C35" s="14">
        <f>C34/4</f>
        <v>256</v>
      </c>
      <c r="D35" s="14">
        <f>D34/4</f>
        <v>2560</v>
      </c>
      <c r="E35" s="14">
        <f>E34/4</f>
        <v>512</v>
      </c>
      <c r="F35" s="14">
        <f>F34/4</f>
        <v>3840</v>
      </c>
      <c r="G35" s="14">
        <f>G34/4</f>
        <v>768</v>
      </c>
    </row>
  </sheetData>
  <mergeCells count="5">
    <mergeCell ref="F2:H2"/>
    <mergeCell ref="C2:E2"/>
    <mergeCell ref="B32:C32"/>
    <mergeCell ref="D32:E32"/>
    <mergeCell ref="F32:G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L. Nunes G.</dc:creator>
  <cp:lastModifiedBy>Jose L. Nunes G.</cp:lastModifiedBy>
  <dcterms:created xsi:type="dcterms:W3CDTF">2020-04-08T20:02:08Z</dcterms:created>
  <dcterms:modified xsi:type="dcterms:W3CDTF">2020-06-25T23:10:02Z</dcterms:modified>
</cp:coreProperties>
</file>